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xshevchenko/Documents/Aurora/DAO/5 - Validator/"/>
    </mc:Choice>
  </mc:AlternateContent>
  <xr:revisionPtr revIDLastSave="0" documentId="13_ncr:1_{FB69BC56-DB17-5E4D-B796-A5428624BEB9}" xr6:coauthVersionLast="47" xr6:coauthVersionMax="47" xr10:uidLastSave="{00000000-0000-0000-0000-000000000000}"/>
  <bookViews>
    <workbookView xWindow="28800" yWindow="-6180" windowWidth="38400" windowHeight="21600" xr2:uid="{81A1BF73-1458-1944-80E6-48353A80243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E9" i="1"/>
  <c r="E8" i="1"/>
  <c r="D34" i="1"/>
  <c r="K4" i="1"/>
  <c r="D14" i="1"/>
  <c r="E10" i="1" l="1"/>
</calcChain>
</file>

<file path=xl/sharedStrings.xml><?xml version="1.0" encoding="utf-8"?>
<sst xmlns="http://schemas.openxmlformats.org/spreadsheetml/2006/main" count="25" uniqueCount="21">
  <si>
    <t>AURORA Price</t>
  </si>
  <si>
    <t>NEAR Price</t>
  </si>
  <si>
    <t>ETH Price</t>
  </si>
  <si>
    <t>NEAR Burn</t>
  </si>
  <si>
    <t>NEAR APY</t>
  </si>
  <si>
    <t>Farming time</t>
  </si>
  <si>
    <t>1 year</t>
  </si>
  <si>
    <t>Farm size</t>
  </si>
  <si>
    <t>Rainbow Bridge</t>
  </si>
  <si>
    <t>ETH</t>
  </si>
  <si>
    <t>Fees</t>
  </si>
  <si>
    <t>Aurora txs</t>
  </si>
  <si>
    <t>NEAR</t>
  </si>
  <si>
    <t>Input parameters</t>
  </si>
  <si>
    <t>TOTAL</t>
  </si>
  <si>
    <t>Validator fees</t>
  </si>
  <si>
    <t>Validator Fee, $M</t>
  </si>
  <si>
    <t>Total stake, M NEAR</t>
  </si>
  <si>
    <t>M AURORA</t>
  </si>
  <si>
    <t>M</t>
  </si>
  <si>
    <t>User APY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</si>
</sst>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UAH&quot;_-;\-* #,##0.00\ &quot;UAH&quot;_-;_-* &quot;-&quot;??\ &quot;UAH&quot;_-;_-@_-"/>
    <numFmt numFmtId="165" formatCode="_-[$$-409]* #,##0.00_ ;_-[$$-409]* \-#,##0.00\ ;_-[$$-409]* &quot;-&quot;??_ ;_-@_ "/>
    <numFmt numFmtId="166" formatCode="0.0%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9" fontId="0" fillId="0" borderId="0" xfId="0" applyNumberFormat="1"/>
    <xf numFmtId="166" fontId="0" fillId="0" borderId="0" xfId="0" applyNumberFormat="1"/>
    <xf numFmtId="0" fontId="2" fillId="0" borderId="0" xfId="0" applyFont="1"/>
    <xf numFmtId="165" fontId="2" fillId="0" borderId="0" xfId="1" applyNumberFormat="1" applyFont="1"/>
    <xf numFmtId="9" fontId="2" fillId="0" borderId="0" xfId="0" applyNumberFormat="1" applyFont="1"/>
    <xf numFmtId="0" fontId="2" fillId="0" borderId="0" xfId="0" applyFont="1" applyAlignment="1">
      <alignment horizontal="right"/>
    </xf>
    <xf numFmtId="165" fontId="2" fillId="0" borderId="0" xfId="0" applyNumberFormat="1" applyFont="1"/>
    <xf numFmtId="0" fontId="3" fillId="0" borderId="0" xfId="0" applyFont="1"/>
    <xf numFmtId="0" fontId="0" fillId="0" borderId="0" xfId="0" applyFont="1"/>
    <xf numFmtId="0" fontId="1" fillId="0" borderId="0" xfId="1" applyNumberFormat="1" applyFont="1"/>
    <xf numFmtId="165" fontId="1" fillId="3" borderId="0" xfId="1" applyNumberFormat="1" applyFont="1" applyFill="1"/>
    <xf numFmtId="0" fontId="0" fillId="2" borderId="0" xfId="0" applyFont="1" applyFill="1"/>
    <xf numFmtId="9" fontId="0" fillId="2" borderId="0" xfId="0" applyNumberFormat="1" applyFont="1" applyFill="1"/>
    <xf numFmtId="0" fontId="0" fillId="0" borderId="0" xfId="0" applyFont="1" applyAlignment="1">
      <alignment horizontal="right"/>
    </xf>
    <xf numFmtId="10" fontId="1" fillId="0" borderId="0" xfId="2" applyNumberFormat="1" applyFont="1"/>
    <xf numFmtId="2" fontId="0" fillId="0" borderId="0" xfId="0" applyNumberFormat="1"/>
    <xf numFmtId="10" fontId="0" fillId="2" borderId="0" xfId="0" applyNumberFormat="1" applyFont="1" applyFill="1"/>
    <xf numFmtId="2" fontId="0" fillId="3" borderId="0" xfId="0" applyNumberFormat="1" applyFont="1" applyFill="1"/>
  </cellXfs>
  <cellStyles count="3">
    <cellStyle name="Currency" xfId="1" builtinId="4"/>
    <cellStyle name="Normal" xfId="0" builtinId="0"/>
    <cellStyle name="Per cent" xfId="2" builtinId="5"/>
  </cellStyles>
  <dxfs count="7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14A02"/>
      </font>
      <fill>
        <patternFill>
          <bgColor rgb="FFA4C4AC"/>
        </patternFill>
      </fill>
      <border>
        <left/>
        <right/>
        <top/>
        <bottom/>
      </border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14A02"/>
      </font>
      <fill>
        <patternFill>
          <bgColor rgb="FFA4C4AC"/>
        </patternFill>
      </fill>
      <border>
        <left/>
        <right/>
        <top/>
        <bottom/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14A02"/>
      </font>
      <fill>
        <patternFill>
          <bgColor rgb="FFA4C4AC"/>
        </patternFill>
      </fill>
      <border>
        <left/>
        <right/>
        <top/>
        <bottom/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14A02"/>
      </font>
      <fill>
        <patternFill>
          <bgColor rgb="FFA4C4AC"/>
        </patternFill>
      </fill>
      <border>
        <left/>
        <right/>
        <top/>
        <bottom/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14A02"/>
      </font>
      <fill>
        <patternFill>
          <bgColor rgb="FFA4C4AC"/>
        </patternFill>
      </fill>
      <border>
        <left/>
        <right/>
        <top/>
        <bottom/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14A02"/>
      </font>
      <fill>
        <patternFill>
          <bgColor rgb="FFA4C4AC"/>
        </patternFill>
      </fill>
      <border>
        <left/>
        <right/>
        <top/>
        <bottom/>
      </border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14A02"/>
      </font>
      <fill>
        <patternFill>
          <bgColor rgb="FFA4C4AC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14A02"/>
      <color rgb="FFA4C4AC"/>
      <color rgb="FF006100"/>
      <color rgb="FFC6EFCE"/>
      <color rgb="FF9AB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747C8-034C-CB45-A537-EE3A49E4B6B0}">
  <dimension ref="B2:Q50"/>
  <sheetViews>
    <sheetView tabSelected="1" workbookViewId="0">
      <selection activeCell="T39" sqref="T39"/>
    </sheetView>
  </sheetViews>
  <sheetFormatPr baseColWidth="10" defaultRowHeight="16" x14ac:dyDescent="0.2"/>
  <cols>
    <col min="1" max="1" width="3" customWidth="1"/>
    <col min="2" max="2" width="15.83203125" customWidth="1"/>
    <col min="3" max="3" width="10.83203125" customWidth="1"/>
    <col min="4" max="4" width="12.1640625" bestFit="1" customWidth="1"/>
    <col min="5" max="5" width="11.6640625" customWidth="1"/>
    <col min="8" max="8" width="12" customWidth="1"/>
  </cols>
  <sheetData>
    <row r="2" spans="2:17" x14ac:dyDescent="0.2">
      <c r="B2" s="8" t="s">
        <v>13</v>
      </c>
    </row>
    <row r="3" spans="2:17" x14ac:dyDescent="0.2">
      <c r="B3" s="9" t="s">
        <v>0</v>
      </c>
      <c r="C3" s="11">
        <v>21.95</v>
      </c>
      <c r="E3" s="12" t="s">
        <v>3</v>
      </c>
      <c r="F3" s="13">
        <v>0.3</v>
      </c>
      <c r="H3" s="9" t="s">
        <v>5</v>
      </c>
      <c r="I3" s="14" t="s">
        <v>6</v>
      </c>
      <c r="J3" s="9"/>
      <c r="K3" s="9"/>
    </row>
    <row r="4" spans="2:17" x14ac:dyDescent="0.2">
      <c r="B4" s="9" t="s">
        <v>1</v>
      </c>
      <c r="C4" s="11">
        <v>14.7</v>
      </c>
      <c r="E4" s="12" t="s">
        <v>4</v>
      </c>
      <c r="F4" s="17">
        <v>0.10970000000000001</v>
      </c>
      <c r="H4" s="9" t="s">
        <v>7</v>
      </c>
      <c r="I4" s="18">
        <v>5</v>
      </c>
      <c r="J4" s="9" t="s">
        <v>18</v>
      </c>
      <c r="K4" s="15">
        <f>I4/1000</f>
        <v>5.0000000000000001E-3</v>
      </c>
    </row>
    <row r="5" spans="2:17" x14ac:dyDescent="0.2">
      <c r="B5" s="9" t="s">
        <v>2</v>
      </c>
      <c r="C5" s="11">
        <v>3800</v>
      </c>
    </row>
    <row r="6" spans="2:17" x14ac:dyDescent="0.2">
      <c r="B6" s="3"/>
      <c r="C6" s="4"/>
    </row>
    <row r="7" spans="2:17" x14ac:dyDescent="0.2">
      <c r="B7" s="8" t="s">
        <v>10</v>
      </c>
    </row>
    <row r="8" spans="2:17" x14ac:dyDescent="0.2">
      <c r="B8" s="9" t="s">
        <v>8</v>
      </c>
      <c r="C8" s="10">
        <v>250</v>
      </c>
      <c r="D8" s="9" t="s">
        <v>9</v>
      </c>
      <c r="E8" s="7">
        <f>C8*C5/1000000</f>
        <v>0.95</v>
      </c>
      <c r="F8" s="3" t="s">
        <v>19</v>
      </c>
    </row>
    <row r="9" spans="2:17" x14ac:dyDescent="0.2">
      <c r="B9" s="9" t="s">
        <v>11</v>
      </c>
      <c r="C9" s="10">
        <v>800000</v>
      </c>
      <c r="D9" s="9" t="s">
        <v>12</v>
      </c>
      <c r="E9" s="7">
        <f>C9*C4/1000000</f>
        <v>11.76</v>
      </c>
      <c r="F9" s="3" t="s">
        <v>19</v>
      </c>
    </row>
    <row r="10" spans="2:17" x14ac:dyDescent="0.2">
      <c r="D10" s="6" t="s">
        <v>14</v>
      </c>
      <c r="E10" s="7">
        <f>E9+E8</f>
        <v>12.709999999999999</v>
      </c>
      <c r="F10" s="3" t="s">
        <v>19</v>
      </c>
    </row>
    <row r="12" spans="2:17" x14ac:dyDescent="0.2">
      <c r="B12" s="8" t="s">
        <v>20</v>
      </c>
      <c r="C12" s="3" t="s">
        <v>17</v>
      </c>
    </row>
    <row r="13" spans="2:17" x14ac:dyDescent="0.2">
      <c r="B13" s="3" t="s">
        <v>15</v>
      </c>
      <c r="D13" s="5">
        <v>0.05</v>
      </c>
      <c r="E13" s="5">
        <v>0.1</v>
      </c>
      <c r="F13" s="5">
        <v>0.15</v>
      </c>
      <c r="G13" s="5">
        <v>0.2</v>
      </c>
      <c r="H13" s="5">
        <v>0.25</v>
      </c>
      <c r="I13" s="5">
        <v>0.3</v>
      </c>
      <c r="J13" s="5">
        <v>0.35</v>
      </c>
      <c r="K13" s="5">
        <v>0.4</v>
      </c>
      <c r="L13" s="5">
        <v>0.5</v>
      </c>
      <c r="M13" s="5">
        <v>0.6</v>
      </c>
      <c r="N13" s="5">
        <v>0.7</v>
      </c>
      <c r="O13" s="5">
        <v>0.8</v>
      </c>
      <c r="P13" s="5">
        <v>0.9</v>
      </c>
      <c r="Q13" s="5">
        <v>1</v>
      </c>
    </row>
    <row r="14" spans="2:17" x14ac:dyDescent="0.2">
      <c r="C14" s="3">
        <v>5</v>
      </c>
      <c r="D14" s="2">
        <f>(($F$4*(1-$F$3)*(1-D$13))*$C$4+($I$4/$C14)*$C$3)/$C$4</f>
        <v>1.5661477789115645</v>
      </c>
      <c r="E14" s="2">
        <f t="shared" ref="E14:Q29" si="0">(($F$4*(1-$F$3)*(1-E$13))*$C$4+($I$4/$C14)*$C$3)/$C$4</f>
        <v>1.5623082789115645</v>
      </c>
      <c r="F14" s="2">
        <f t="shared" si="0"/>
        <v>1.5584687789115648</v>
      </c>
      <c r="G14" s="2">
        <f t="shared" si="0"/>
        <v>1.5546292789115648</v>
      </c>
      <c r="H14" s="2">
        <f t="shared" si="0"/>
        <v>1.5507897789115646</v>
      </c>
      <c r="I14" s="2">
        <f t="shared" si="0"/>
        <v>1.5469502789115646</v>
      </c>
      <c r="J14" s="2">
        <f t="shared" si="0"/>
        <v>1.5431107789115648</v>
      </c>
      <c r="K14" s="2">
        <f t="shared" si="0"/>
        <v>1.5392712789115646</v>
      </c>
      <c r="L14" s="2">
        <f t="shared" si="0"/>
        <v>1.5315922789115646</v>
      </c>
      <c r="M14" s="2">
        <f t="shared" si="0"/>
        <v>1.5239132789115646</v>
      </c>
      <c r="N14" s="2">
        <f t="shared" si="0"/>
        <v>1.5162342789115648</v>
      </c>
      <c r="O14" s="2">
        <f t="shared" si="0"/>
        <v>1.5085552789115646</v>
      </c>
      <c r="P14" s="2">
        <f t="shared" si="0"/>
        <v>1.5008762789115648</v>
      </c>
      <c r="Q14" s="2">
        <f t="shared" si="0"/>
        <v>1.4931972789115646</v>
      </c>
    </row>
    <row r="15" spans="2:17" x14ac:dyDescent="0.2">
      <c r="C15" s="3">
        <v>7.5</v>
      </c>
      <c r="D15" s="2">
        <f t="shared" ref="D15:Q30" si="1">(($F$4*(1-$F$3)*(1-D$13))*$C$4+($I$4/$C15)*$C$3)/$C$4</f>
        <v>1.0684153526077098</v>
      </c>
      <c r="E15" s="2">
        <f t="shared" si="0"/>
        <v>1.0645758526077098</v>
      </c>
      <c r="F15" s="2">
        <f t="shared" si="0"/>
        <v>1.0607363526077098</v>
      </c>
      <c r="G15" s="2">
        <f t="shared" si="0"/>
        <v>1.0568968526077098</v>
      </c>
      <c r="H15" s="2">
        <f t="shared" si="0"/>
        <v>1.0530573526077098</v>
      </c>
      <c r="I15" s="2">
        <f t="shared" si="0"/>
        <v>1.0492178526077098</v>
      </c>
      <c r="J15" s="2">
        <f t="shared" si="0"/>
        <v>1.0453783526077096</v>
      </c>
      <c r="K15" s="2">
        <f t="shared" si="0"/>
        <v>1.0415388526077098</v>
      </c>
      <c r="L15" s="2">
        <f t="shared" si="0"/>
        <v>1.0338598526077099</v>
      </c>
      <c r="M15" s="2">
        <f t="shared" si="0"/>
        <v>1.0261808526077099</v>
      </c>
      <c r="N15" s="2">
        <f t="shared" si="0"/>
        <v>1.0185018526077096</v>
      </c>
      <c r="O15" s="2">
        <f t="shared" si="0"/>
        <v>1.0108228526077097</v>
      </c>
      <c r="P15" s="2">
        <f t="shared" si="0"/>
        <v>1.0031438526077097</v>
      </c>
      <c r="Q15" s="2">
        <f t="shared" si="0"/>
        <v>0.99546485260770978</v>
      </c>
    </row>
    <row r="16" spans="2:17" x14ac:dyDescent="0.2">
      <c r="C16" s="3">
        <v>10</v>
      </c>
      <c r="D16" s="2">
        <f t="shared" si="1"/>
        <v>0.81954913945578234</v>
      </c>
      <c r="E16" s="2">
        <f t="shared" si="0"/>
        <v>0.81570963945578234</v>
      </c>
      <c r="F16" s="2">
        <f t="shared" si="0"/>
        <v>0.81187013945578235</v>
      </c>
      <c r="G16" s="2">
        <f t="shared" si="0"/>
        <v>0.80803063945578235</v>
      </c>
      <c r="H16" s="2">
        <f t="shared" si="0"/>
        <v>0.80419113945578236</v>
      </c>
      <c r="I16" s="2">
        <f t="shared" si="0"/>
        <v>0.80035163945578236</v>
      </c>
      <c r="J16" s="2">
        <f t="shared" si="0"/>
        <v>0.79651213945578225</v>
      </c>
      <c r="K16" s="2">
        <f t="shared" si="0"/>
        <v>0.79267263945578237</v>
      </c>
      <c r="L16" s="2">
        <f t="shared" si="0"/>
        <v>0.78499363945578238</v>
      </c>
      <c r="M16" s="2">
        <f t="shared" si="0"/>
        <v>0.77731463945578239</v>
      </c>
      <c r="N16" s="2">
        <f t="shared" si="0"/>
        <v>0.76963563945578228</v>
      </c>
      <c r="O16" s="2">
        <f t="shared" si="0"/>
        <v>0.76195663945578229</v>
      </c>
      <c r="P16" s="2">
        <f t="shared" si="0"/>
        <v>0.7542776394557823</v>
      </c>
      <c r="Q16" s="2">
        <f t="shared" si="0"/>
        <v>0.74659863945578231</v>
      </c>
    </row>
    <row r="17" spans="2:17" x14ac:dyDescent="0.2">
      <c r="C17" s="3">
        <v>12.5</v>
      </c>
      <c r="D17" s="2">
        <f t="shared" si="1"/>
        <v>0.6702294115646259</v>
      </c>
      <c r="E17" s="2">
        <f t="shared" si="0"/>
        <v>0.66638991156462579</v>
      </c>
      <c r="F17" s="2">
        <f t="shared" si="0"/>
        <v>0.66255041156462591</v>
      </c>
      <c r="G17" s="2">
        <f t="shared" si="0"/>
        <v>0.6587109115646258</v>
      </c>
      <c r="H17" s="2">
        <f t="shared" si="0"/>
        <v>0.65487141156462592</v>
      </c>
      <c r="I17" s="2">
        <f t="shared" si="0"/>
        <v>0.65103191156462581</v>
      </c>
      <c r="J17" s="2">
        <f t="shared" si="0"/>
        <v>0.64719241156462581</v>
      </c>
      <c r="K17" s="2">
        <f t="shared" si="0"/>
        <v>0.64335291156462582</v>
      </c>
      <c r="L17" s="2">
        <f t="shared" si="0"/>
        <v>0.63567391156462583</v>
      </c>
      <c r="M17" s="2">
        <f t="shared" si="0"/>
        <v>0.62799491156462584</v>
      </c>
      <c r="N17" s="2">
        <f t="shared" si="0"/>
        <v>0.62031591156462573</v>
      </c>
      <c r="O17" s="2">
        <f t="shared" si="0"/>
        <v>0.61263691156462585</v>
      </c>
      <c r="P17" s="2">
        <f t="shared" si="0"/>
        <v>0.60495791156462586</v>
      </c>
      <c r="Q17" s="2">
        <f t="shared" si="0"/>
        <v>0.59727891156462587</v>
      </c>
    </row>
    <row r="18" spans="2:17" x14ac:dyDescent="0.2">
      <c r="C18" s="3">
        <v>15</v>
      </c>
      <c r="D18" s="2">
        <f t="shared" si="1"/>
        <v>0.57068292630385486</v>
      </c>
      <c r="E18" s="2">
        <f t="shared" si="0"/>
        <v>0.56684342630385487</v>
      </c>
      <c r="F18" s="2">
        <f t="shared" si="0"/>
        <v>0.56300392630385487</v>
      </c>
      <c r="G18" s="2">
        <f t="shared" si="0"/>
        <v>0.55916442630385488</v>
      </c>
      <c r="H18" s="2">
        <f t="shared" si="0"/>
        <v>0.55532492630385488</v>
      </c>
      <c r="I18" s="2">
        <f t="shared" si="0"/>
        <v>0.55148542630385489</v>
      </c>
      <c r="J18" s="2">
        <f t="shared" si="0"/>
        <v>0.54764592630385478</v>
      </c>
      <c r="K18" s="2">
        <f t="shared" si="0"/>
        <v>0.5438064263038549</v>
      </c>
      <c r="L18" s="2">
        <f t="shared" si="0"/>
        <v>0.5361274263038549</v>
      </c>
      <c r="M18" s="2">
        <f t="shared" si="0"/>
        <v>0.52844842630385491</v>
      </c>
      <c r="N18" s="2">
        <f t="shared" si="0"/>
        <v>0.52076942630385492</v>
      </c>
      <c r="O18" s="2">
        <f t="shared" si="0"/>
        <v>0.51309042630385493</v>
      </c>
      <c r="P18" s="2">
        <f t="shared" si="0"/>
        <v>0.50541142630385483</v>
      </c>
      <c r="Q18" s="2">
        <f t="shared" si="0"/>
        <v>0.49773242630385489</v>
      </c>
    </row>
    <row r="19" spans="2:17" x14ac:dyDescent="0.2">
      <c r="C19" s="3">
        <v>20</v>
      </c>
      <c r="D19" s="2">
        <f t="shared" si="1"/>
        <v>0.44624981972789113</v>
      </c>
      <c r="E19" s="2">
        <f t="shared" si="0"/>
        <v>0.44241031972789119</v>
      </c>
      <c r="F19" s="2">
        <f t="shared" si="0"/>
        <v>0.43857081972789114</v>
      </c>
      <c r="G19" s="2">
        <f t="shared" si="0"/>
        <v>0.43473131972789114</v>
      </c>
      <c r="H19" s="2">
        <f t="shared" si="0"/>
        <v>0.43089181972789115</v>
      </c>
      <c r="I19" s="2">
        <f t="shared" si="0"/>
        <v>0.42705231972789115</v>
      </c>
      <c r="J19" s="2">
        <f t="shared" si="0"/>
        <v>0.42321281972789115</v>
      </c>
      <c r="K19" s="2">
        <f t="shared" si="0"/>
        <v>0.41937331972789116</v>
      </c>
      <c r="L19" s="2">
        <f t="shared" si="0"/>
        <v>0.41169431972789111</v>
      </c>
      <c r="M19" s="2">
        <f t="shared" si="0"/>
        <v>0.40401531972789118</v>
      </c>
      <c r="N19" s="2">
        <f t="shared" si="0"/>
        <v>0.39633631972789118</v>
      </c>
      <c r="O19" s="2">
        <f t="shared" si="0"/>
        <v>0.38865731972789119</v>
      </c>
      <c r="P19" s="2">
        <f t="shared" si="0"/>
        <v>0.38097831972789115</v>
      </c>
      <c r="Q19" s="2">
        <f t="shared" si="0"/>
        <v>0.37329931972789115</v>
      </c>
    </row>
    <row r="20" spans="2:17" x14ac:dyDescent="0.2">
      <c r="C20" s="3">
        <v>25</v>
      </c>
      <c r="D20" s="2">
        <f t="shared" si="1"/>
        <v>0.37158995578231285</v>
      </c>
      <c r="E20" s="2">
        <f t="shared" si="0"/>
        <v>0.36775045578231297</v>
      </c>
      <c r="F20" s="2">
        <f t="shared" si="0"/>
        <v>0.36391095578231292</v>
      </c>
      <c r="G20" s="2">
        <f t="shared" si="0"/>
        <v>0.36007145578231292</v>
      </c>
      <c r="H20" s="2">
        <f t="shared" si="0"/>
        <v>0.35623195578231293</v>
      </c>
      <c r="I20" s="2">
        <f t="shared" si="0"/>
        <v>0.35239245578231293</v>
      </c>
      <c r="J20" s="2">
        <f t="shared" si="0"/>
        <v>0.34855295578231293</v>
      </c>
      <c r="K20" s="2">
        <f t="shared" si="0"/>
        <v>0.34471345578231294</v>
      </c>
      <c r="L20" s="2">
        <f t="shared" si="0"/>
        <v>0.33703445578231289</v>
      </c>
      <c r="M20" s="2">
        <f t="shared" si="0"/>
        <v>0.3293554557823129</v>
      </c>
      <c r="N20" s="2">
        <f t="shared" si="0"/>
        <v>0.32167645578231291</v>
      </c>
      <c r="O20" s="2">
        <f t="shared" si="0"/>
        <v>0.31399745578231292</v>
      </c>
      <c r="P20" s="2">
        <f t="shared" si="0"/>
        <v>0.30631845578231293</v>
      </c>
      <c r="Q20" s="2">
        <f t="shared" si="0"/>
        <v>0.29863945578231293</v>
      </c>
    </row>
    <row r="21" spans="2:17" x14ac:dyDescent="0.2">
      <c r="C21" s="3">
        <v>30</v>
      </c>
      <c r="D21" s="2">
        <f t="shared" si="1"/>
        <v>0.32181671315192745</v>
      </c>
      <c r="E21" s="2">
        <f t="shared" si="0"/>
        <v>0.31797721315192745</v>
      </c>
      <c r="F21" s="2">
        <f t="shared" si="0"/>
        <v>0.3141377131519274</v>
      </c>
      <c r="G21" s="2">
        <f t="shared" si="0"/>
        <v>0.3102982131519274</v>
      </c>
      <c r="H21" s="2">
        <f t="shared" si="0"/>
        <v>0.30645871315192741</v>
      </c>
      <c r="I21" s="2">
        <f t="shared" si="0"/>
        <v>0.30261921315192747</v>
      </c>
      <c r="J21" s="2">
        <f t="shared" si="0"/>
        <v>0.29877971315192747</v>
      </c>
      <c r="K21" s="2">
        <f t="shared" si="0"/>
        <v>0.29494021315192748</v>
      </c>
      <c r="L21" s="2">
        <f t="shared" si="0"/>
        <v>0.28726121315192743</v>
      </c>
      <c r="M21" s="2">
        <f t="shared" si="0"/>
        <v>0.27958221315192744</v>
      </c>
      <c r="N21" s="2">
        <f t="shared" si="0"/>
        <v>0.27190321315192745</v>
      </c>
      <c r="O21" s="2">
        <f t="shared" si="0"/>
        <v>0.26422421315192746</v>
      </c>
      <c r="P21" s="2">
        <f t="shared" si="0"/>
        <v>0.25654521315192746</v>
      </c>
      <c r="Q21" s="2">
        <f t="shared" si="0"/>
        <v>0.24886621315192745</v>
      </c>
    </row>
    <row r="22" spans="2:17" x14ac:dyDescent="0.2">
      <c r="C22" s="3">
        <v>35</v>
      </c>
      <c r="D22" s="2">
        <f t="shared" si="1"/>
        <v>0.28626439698736633</v>
      </c>
      <c r="E22" s="2">
        <f t="shared" si="0"/>
        <v>0.28242489698736639</v>
      </c>
      <c r="F22" s="2">
        <f t="shared" si="0"/>
        <v>0.27858539698736634</v>
      </c>
      <c r="G22" s="2">
        <f t="shared" si="0"/>
        <v>0.27474589698736634</v>
      </c>
      <c r="H22" s="2">
        <f t="shared" si="0"/>
        <v>0.27090639698736635</v>
      </c>
      <c r="I22" s="2">
        <f t="shared" si="0"/>
        <v>0.26706689698736635</v>
      </c>
      <c r="J22" s="2">
        <f t="shared" si="0"/>
        <v>0.26322739698736636</v>
      </c>
      <c r="K22" s="2">
        <f t="shared" si="0"/>
        <v>0.25938789698736636</v>
      </c>
      <c r="L22" s="2">
        <f t="shared" si="0"/>
        <v>0.25170889698736637</v>
      </c>
      <c r="M22" s="2">
        <f t="shared" si="0"/>
        <v>0.24402989698736635</v>
      </c>
      <c r="N22" s="2">
        <f t="shared" si="0"/>
        <v>0.23635089698736636</v>
      </c>
      <c r="O22" s="2">
        <f t="shared" si="0"/>
        <v>0.22867189698736634</v>
      </c>
      <c r="P22" s="2">
        <f t="shared" si="0"/>
        <v>0.22099289698736638</v>
      </c>
      <c r="Q22" s="2">
        <f t="shared" si="0"/>
        <v>0.21331389698736636</v>
      </c>
    </row>
    <row r="23" spans="2:17" x14ac:dyDescent="0.2">
      <c r="C23" s="3">
        <v>40</v>
      </c>
      <c r="D23" s="2">
        <f t="shared" si="1"/>
        <v>0.25960015986394558</v>
      </c>
      <c r="E23" s="2">
        <f t="shared" si="0"/>
        <v>0.25576065986394558</v>
      </c>
      <c r="F23" s="2">
        <f t="shared" si="0"/>
        <v>0.25192115986394559</v>
      </c>
      <c r="G23" s="2">
        <f t="shared" si="0"/>
        <v>0.24808165986394559</v>
      </c>
      <c r="H23" s="2">
        <f t="shared" si="0"/>
        <v>0.24424215986394557</v>
      </c>
      <c r="I23" s="2">
        <f t="shared" si="0"/>
        <v>0.24040265986394557</v>
      </c>
      <c r="J23" s="2">
        <f t="shared" si="0"/>
        <v>0.23656315986394558</v>
      </c>
      <c r="K23" s="2">
        <f t="shared" si="0"/>
        <v>0.23272365986394558</v>
      </c>
      <c r="L23" s="2">
        <f t="shared" si="0"/>
        <v>0.22504465986394559</v>
      </c>
      <c r="M23" s="2">
        <f t="shared" si="0"/>
        <v>0.21736565986394557</v>
      </c>
      <c r="N23" s="2">
        <f t="shared" si="0"/>
        <v>0.20968665986394558</v>
      </c>
      <c r="O23" s="2">
        <f t="shared" si="0"/>
        <v>0.20200765986394559</v>
      </c>
      <c r="P23" s="2">
        <f t="shared" si="0"/>
        <v>0.1943286598639456</v>
      </c>
      <c r="Q23" s="2">
        <f t="shared" si="0"/>
        <v>0.18664965986394558</v>
      </c>
    </row>
    <row r="24" spans="2:17" x14ac:dyDescent="0.2">
      <c r="C24" s="3">
        <v>45</v>
      </c>
      <c r="D24" s="2">
        <f t="shared" si="1"/>
        <v>0.23886130876795161</v>
      </c>
      <c r="E24" s="2">
        <f t="shared" si="0"/>
        <v>0.23502180876795162</v>
      </c>
      <c r="F24" s="2">
        <f t="shared" si="0"/>
        <v>0.23118230876795162</v>
      </c>
      <c r="G24" s="2">
        <f t="shared" si="0"/>
        <v>0.22734280876795163</v>
      </c>
      <c r="H24" s="2">
        <f t="shared" si="0"/>
        <v>0.2235033087679516</v>
      </c>
      <c r="I24" s="2">
        <f t="shared" si="0"/>
        <v>0.21966380876795161</v>
      </c>
      <c r="J24" s="2">
        <f t="shared" si="0"/>
        <v>0.21582430876795164</v>
      </c>
      <c r="K24" s="2">
        <f t="shared" si="0"/>
        <v>0.21198480876795162</v>
      </c>
      <c r="L24" s="2">
        <f t="shared" si="0"/>
        <v>0.20430580876795162</v>
      </c>
      <c r="M24" s="2">
        <f t="shared" si="0"/>
        <v>0.19662680876795161</v>
      </c>
      <c r="N24" s="2">
        <f t="shared" si="0"/>
        <v>0.18894780876795161</v>
      </c>
      <c r="O24" s="2">
        <f t="shared" si="0"/>
        <v>0.18126880876795162</v>
      </c>
      <c r="P24" s="2">
        <f t="shared" si="0"/>
        <v>0.17358980876795163</v>
      </c>
      <c r="Q24" s="2">
        <f t="shared" si="0"/>
        <v>0.16591080876795161</v>
      </c>
    </row>
    <row r="25" spans="2:17" x14ac:dyDescent="0.2">
      <c r="C25" s="3">
        <v>50</v>
      </c>
      <c r="D25" s="2">
        <f t="shared" si="1"/>
        <v>0.22227022789115644</v>
      </c>
      <c r="E25" s="2">
        <f t="shared" si="0"/>
        <v>0.21843072789115645</v>
      </c>
      <c r="F25" s="2">
        <f t="shared" si="0"/>
        <v>0.21459122789115645</v>
      </c>
      <c r="G25" s="2">
        <f t="shared" si="0"/>
        <v>0.21075172789115648</v>
      </c>
      <c r="H25" s="2">
        <f t="shared" si="0"/>
        <v>0.20691222789115646</v>
      </c>
      <c r="I25" s="2">
        <f t="shared" si="0"/>
        <v>0.20307272789115646</v>
      </c>
      <c r="J25" s="2">
        <f t="shared" si="0"/>
        <v>0.19923322789115647</v>
      </c>
      <c r="K25" s="2">
        <f t="shared" si="0"/>
        <v>0.19539372789115644</v>
      </c>
      <c r="L25" s="2">
        <f t="shared" si="0"/>
        <v>0.18771472789115645</v>
      </c>
      <c r="M25" s="2">
        <f t="shared" si="0"/>
        <v>0.18003572789115646</v>
      </c>
      <c r="N25" s="2">
        <f t="shared" si="0"/>
        <v>0.17235672789115647</v>
      </c>
      <c r="O25" s="2">
        <f t="shared" si="0"/>
        <v>0.16467772789115645</v>
      </c>
      <c r="P25" s="2">
        <f t="shared" si="0"/>
        <v>0.15699872789115646</v>
      </c>
      <c r="Q25" s="2">
        <f t="shared" si="0"/>
        <v>0.14931972789115647</v>
      </c>
    </row>
    <row r="26" spans="2:17" x14ac:dyDescent="0.2">
      <c r="C26" s="3">
        <v>60</v>
      </c>
      <c r="D26" s="2">
        <f t="shared" si="1"/>
        <v>0.19738360657596371</v>
      </c>
      <c r="E26" s="2">
        <f t="shared" si="0"/>
        <v>0.19354410657596374</v>
      </c>
      <c r="F26" s="2">
        <f t="shared" si="0"/>
        <v>0.18970460657596372</v>
      </c>
      <c r="G26" s="2">
        <f t="shared" si="0"/>
        <v>0.1858651065759637</v>
      </c>
      <c r="H26" s="2">
        <f t="shared" si="0"/>
        <v>0.1820256065759637</v>
      </c>
      <c r="I26" s="2">
        <f t="shared" si="0"/>
        <v>0.17818610657596373</v>
      </c>
      <c r="J26" s="2">
        <f t="shared" si="0"/>
        <v>0.17434660657596374</v>
      </c>
      <c r="K26" s="2">
        <f t="shared" si="0"/>
        <v>0.17050710657596371</v>
      </c>
      <c r="L26" s="2">
        <f t="shared" si="0"/>
        <v>0.16282810657596372</v>
      </c>
      <c r="M26" s="2">
        <f t="shared" si="0"/>
        <v>0.1551491065759637</v>
      </c>
      <c r="N26" s="2">
        <f t="shared" si="0"/>
        <v>0.14747010657596374</v>
      </c>
      <c r="O26" s="2">
        <f t="shared" si="0"/>
        <v>0.13979110657596372</v>
      </c>
      <c r="P26" s="2">
        <f t="shared" si="0"/>
        <v>0.13211210657596373</v>
      </c>
      <c r="Q26" s="2">
        <f t="shared" si="0"/>
        <v>0.12443310657596372</v>
      </c>
    </row>
    <row r="27" spans="2:17" x14ac:dyDescent="0.2">
      <c r="C27" s="3">
        <v>70</v>
      </c>
      <c r="D27" s="2">
        <f t="shared" si="1"/>
        <v>0.17960744849368315</v>
      </c>
      <c r="E27" s="2">
        <f t="shared" si="0"/>
        <v>0.17576794849368318</v>
      </c>
      <c r="F27" s="2">
        <f t="shared" si="0"/>
        <v>0.17192844849368319</v>
      </c>
      <c r="G27" s="2">
        <f t="shared" si="0"/>
        <v>0.16808894849368319</v>
      </c>
      <c r="H27" s="2">
        <f t="shared" si="0"/>
        <v>0.16424944849368317</v>
      </c>
      <c r="I27" s="2">
        <f t="shared" si="0"/>
        <v>0.16040994849368317</v>
      </c>
      <c r="J27" s="2">
        <f t="shared" si="0"/>
        <v>0.15657044849368318</v>
      </c>
      <c r="K27" s="2">
        <f t="shared" si="0"/>
        <v>0.15273094849368316</v>
      </c>
      <c r="L27" s="2">
        <f t="shared" si="0"/>
        <v>0.14505194849368319</v>
      </c>
      <c r="M27" s="2">
        <f t="shared" si="0"/>
        <v>0.13737294849368317</v>
      </c>
      <c r="N27" s="2">
        <f t="shared" si="0"/>
        <v>0.12969394849368318</v>
      </c>
      <c r="O27" s="2">
        <f t="shared" si="0"/>
        <v>0.12201494849368318</v>
      </c>
      <c r="P27" s="2">
        <f t="shared" si="0"/>
        <v>0.11433594849368317</v>
      </c>
      <c r="Q27" s="2">
        <f t="shared" si="0"/>
        <v>0.10665694849368318</v>
      </c>
    </row>
    <row r="28" spans="2:17" x14ac:dyDescent="0.2">
      <c r="C28" s="3">
        <v>80</v>
      </c>
      <c r="D28" s="2">
        <f t="shared" si="1"/>
        <v>0.16627532993197275</v>
      </c>
      <c r="E28" s="2">
        <f t="shared" si="0"/>
        <v>0.16243582993197281</v>
      </c>
      <c r="F28" s="2">
        <f t="shared" si="0"/>
        <v>0.15859632993197278</v>
      </c>
      <c r="G28" s="2">
        <f t="shared" si="0"/>
        <v>0.15475682993197279</v>
      </c>
      <c r="H28" s="2">
        <f t="shared" si="0"/>
        <v>0.15091732993197279</v>
      </c>
      <c r="I28" s="2">
        <f t="shared" si="0"/>
        <v>0.14707782993197277</v>
      </c>
      <c r="J28" s="2">
        <f t="shared" si="0"/>
        <v>0.14323832993197277</v>
      </c>
      <c r="K28" s="2">
        <f t="shared" si="0"/>
        <v>0.13939882993197281</v>
      </c>
      <c r="L28" s="2">
        <f t="shared" si="0"/>
        <v>0.13171982993197279</v>
      </c>
      <c r="M28" s="2">
        <f t="shared" si="0"/>
        <v>0.1240408299319728</v>
      </c>
      <c r="N28" s="2">
        <f t="shared" si="0"/>
        <v>0.11636182993197279</v>
      </c>
      <c r="O28" s="2">
        <f t="shared" si="0"/>
        <v>0.10868282993197279</v>
      </c>
      <c r="P28" s="2">
        <f t="shared" si="0"/>
        <v>0.10100382993197279</v>
      </c>
      <c r="Q28" s="2">
        <f t="shared" si="0"/>
        <v>9.3324829931972789E-2</v>
      </c>
    </row>
    <row r="29" spans="2:17" x14ac:dyDescent="0.2">
      <c r="C29" s="3">
        <v>90</v>
      </c>
      <c r="D29" s="2">
        <f t="shared" si="1"/>
        <v>0.15590590438397581</v>
      </c>
      <c r="E29" s="2">
        <f t="shared" si="0"/>
        <v>0.15206640438397581</v>
      </c>
      <c r="F29" s="2">
        <f t="shared" si="0"/>
        <v>0.14822690438397579</v>
      </c>
      <c r="G29" s="2">
        <f t="shared" si="0"/>
        <v>0.14438740438397579</v>
      </c>
      <c r="H29" s="2">
        <f t="shared" si="0"/>
        <v>0.14054790438397582</v>
      </c>
      <c r="I29" s="2">
        <f t="shared" si="0"/>
        <v>0.1367084043839758</v>
      </c>
      <c r="J29" s="2">
        <f t="shared" si="0"/>
        <v>0.13286890438397581</v>
      </c>
      <c r="K29" s="2">
        <f t="shared" si="0"/>
        <v>0.12902940438397581</v>
      </c>
      <c r="L29" s="2">
        <f t="shared" si="0"/>
        <v>0.1213504043839758</v>
      </c>
      <c r="M29" s="2">
        <f t="shared" si="0"/>
        <v>0.11367140438397581</v>
      </c>
      <c r="N29" s="2">
        <f t="shared" si="0"/>
        <v>0.10599240438397581</v>
      </c>
      <c r="O29" s="2">
        <f t="shared" si="0"/>
        <v>9.8313404383975803E-2</v>
      </c>
      <c r="P29" s="2">
        <f t="shared" si="0"/>
        <v>9.0634404383975811E-2</v>
      </c>
      <c r="Q29" s="2">
        <f t="shared" si="0"/>
        <v>8.2955404383975806E-2</v>
      </c>
    </row>
    <row r="30" spans="2:17" x14ac:dyDescent="0.2">
      <c r="C30" s="3">
        <v>100</v>
      </c>
      <c r="D30" s="2">
        <f t="shared" si="1"/>
        <v>0.14761036394557819</v>
      </c>
      <c r="E30" s="2">
        <f t="shared" si="1"/>
        <v>0.14377086394557825</v>
      </c>
      <c r="F30" s="2">
        <f t="shared" si="1"/>
        <v>0.13993136394557823</v>
      </c>
      <c r="G30" s="2">
        <f t="shared" si="1"/>
        <v>0.13609186394557823</v>
      </c>
      <c r="H30" s="2">
        <f t="shared" si="1"/>
        <v>0.13225236394557824</v>
      </c>
      <c r="I30" s="2">
        <f t="shared" si="1"/>
        <v>0.12841286394557822</v>
      </c>
      <c r="J30" s="2">
        <f t="shared" si="1"/>
        <v>0.12457336394557822</v>
      </c>
      <c r="K30" s="2">
        <f t="shared" si="1"/>
        <v>0.12073386394557824</v>
      </c>
      <c r="L30" s="2">
        <f t="shared" si="1"/>
        <v>0.11305486394557822</v>
      </c>
      <c r="M30" s="2">
        <f t="shared" si="1"/>
        <v>0.10537586394557824</v>
      </c>
      <c r="N30" s="2">
        <f t="shared" si="1"/>
        <v>9.7696863945578222E-2</v>
      </c>
      <c r="O30" s="2">
        <f t="shared" si="1"/>
        <v>9.001786394557823E-2</v>
      </c>
      <c r="P30" s="2">
        <f t="shared" si="1"/>
        <v>8.2338863945578225E-2</v>
      </c>
      <c r="Q30" s="2">
        <f t="shared" si="1"/>
        <v>7.4659863945578234E-2</v>
      </c>
    </row>
    <row r="32" spans="2:17" x14ac:dyDescent="0.2">
      <c r="B32" s="8" t="s">
        <v>16</v>
      </c>
      <c r="C32" s="3" t="s">
        <v>17</v>
      </c>
    </row>
    <row r="33" spans="2:17" x14ac:dyDescent="0.2">
      <c r="B33" s="3" t="s">
        <v>15</v>
      </c>
      <c r="D33" s="1">
        <v>0.05</v>
      </c>
      <c r="E33" s="1">
        <v>0.1</v>
      </c>
      <c r="F33" s="1">
        <v>0.15</v>
      </c>
      <c r="G33" s="1">
        <v>0.2</v>
      </c>
      <c r="H33" s="1">
        <v>0.25</v>
      </c>
      <c r="I33" s="1">
        <v>0.3</v>
      </c>
      <c r="J33" s="1">
        <v>0.35</v>
      </c>
      <c r="K33" s="1">
        <v>0.4</v>
      </c>
      <c r="L33" s="1">
        <v>0.5</v>
      </c>
      <c r="M33" s="1">
        <v>0.6</v>
      </c>
      <c r="N33" s="1">
        <v>0.7</v>
      </c>
      <c r="O33" s="1">
        <v>0.8</v>
      </c>
      <c r="P33" s="1">
        <v>0.9</v>
      </c>
      <c r="Q33" s="1">
        <v>1</v>
      </c>
    </row>
    <row r="34" spans="2:17" x14ac:dyDescent="0.2">
      <c r="C34" s="3">
        <v>5</v>
      </c>
      <c r="D34" s="16">
        <f>($F$4*(1-$F$3)*(D$33))*$C34*$C$4</f>
        <v>0.28220324999999996</v>
      </c>
      <c r="E34" s="16">
        <f t="shared" ref="E34:Q49" si="2">($F$4*(1-$F$3)*(E$33))*$C34*$C$4</f>
        <v>0.56440649999999992</v>
      </c>
      <c r="F34" s="16">
        <f t="shared" si="2"/>
        <v>0.84660974999999994</v>
      </c>
      <c r="G34" s="16">
        <f t="shared" si="2"/>
        <v>1.1288129999999998</v>
      </c>
      <c r="H34" s="16">
        <f t="shared" si="2"/>
        <v>1.4110162500000001</v>
      </c>
      <c r="I34" s="16">
        <f t="shared" si="2"/>
        <v>1.6932194999999999</v>
      </c>
      <c r="J34" s="16">
        <f t="shared" si="2"/>
        <v>1.9754227499999997</v>
      </c>
      <c r="K34" s="16">
        <f t="shared" si="2"/>
        <v>2.2576259999999997</v>
      </c>
      <c r="L34" s="16">
        <f t="shared" si="2"/>
        <v>2.8220325000000002</v>
      </c>
      <c r="M34" s="16">
        <f t="shared" si="2"/>
        <v>3.3864389999999998</v>
      </c>
      <c r="N34" s="16">
        <f t="shared" si="2"/>
        <v>3.9508454999999993</v>
      </c>
      <c r="O34" s="16">
        <f t="shared" si="2"/>
        <v>4.5152519999999994</v>
      </c>
      <c r="P34" s="16">
        <f t="shared" si="2"/>
        <v>5.0796585000000007</v>
      </c>
      <c r="Q34" s="16">
        <f t="shared" si="2"/>
        <v>5.6440650000000003</v>
      </c>
    </row>
    <row r="35" spans="2:17" x14ac:dyDescent="0.2">
      <c r="C35" s="3">
        <v>7.5</v>
      </c>
      <c r="D35" s="16">
        <f t="shared" ref="D35:Q50" si="3">($F$4*(1-$F$3)*(D$33))*$C35*$C$4</f>
        <v>0.42330487499999997</v>
      </c>
      <c r="E35" s="16">
        <f t="shared" si="2"/>
        <v>0.84660974999999994</v>
      </c>
      <c r="F35" s="16">
        <f t="shared" si="2"/>
        <v>1.269914625</v>
      </c>
      <c r="G35" s="16">
        <f t="shared" si="2"/>
        <v>1.6932194999999999</v>
      </c>
      <c r="H35" s="16">
        <f t="shared" si="2"/>
        <v>2.116524375</v>
      </c>
      <c r="I35" s="16">
        <f t="shared" si="2"/>
        <v>2.5398292499999999</v>
      </c>
      <c r="J35" s="16">
        <f t="shared" si="2"/>
        <v>2.9631341249999998</v>
      </c>
      <c r="K35" s="16">
        <f t="shared" si="2"/>
        <v>3.3864389999999998</v>
      </c>
      <c r="L35" s="16">
        <f t="shared" si="2"/>
        <v>4.23304875</v>
      </c>
      <c r="M35" s="16">
        <f t="shared" si="2"/>
        <v>5.0796584999999999</v>
      </c>
      <c r="N35" s="16">
        <f t="shared" si="2"/>
        <v>5.9262682499999997</v>
      </c>
      <c r="O35" s="16">
        <f t="shared" si="2"/>
        <v>6.7728779999999995</v>
      </c>
      <c r="P35" s="16">
        <f t="shared" si="2"/>
        <v>7.6194877500000011</v>
      </c>
      <c r="Q35" s="16">
        <f t="shared" si="2"/>
        <v>8.4660975000000001</v>
      </c>
    </row>
    <row r="36" spans="2:17" x14ac:dyDescent="0.2">
      <c r="C36" s="3">
        <v>10</v>
      </c>
      <c r="D36" s="16">
        <f t="shared" si="3"/>
        <v>0.56440649999999992</v>
      </c>
      <c r="E36" s="16">
        <f t="shared" si="2"/>
        <v>1.1288129999999998</v>
      </c>
      <c r="F36" s="16">
        <f t="shared" si="2"/>
        <v>1.6932194999999999</v>
      </c>
      <c r="G36" s="16">
        <f t="shared" si="2"/>
        <v>2.2576259999999997</v>
      </c>
      <c r="H36" s="16">
        <f t="shared" si="2"/>
        <v>2.8220325000000002</v>
      </c>
      <c r="I36" s="16">
        <f t="shared" si="2"/>
        <v>3.3864389999999998</v>
      </c>
      <c r="J36" s="16">
        <f t="shared" si="2"/>
        <v>3.9508454999999993</v>
      </c>
      <c r="K36" s="16">
        <f t="shared" si="2"/>
        <v>4.5152519999999994</v>
      </c>
      <c r="L36" s="16">
        <f t="shared" si="2"/>
        <v>5.6440650000000003</v>
      </c>
      <c r="M36" s="16">
        <f t="shared" si="2"/>
        <v>6.7728779999999995</v>
      </c>
      <c r="N36" s="16">
        <f t="shared" si="2"/>
        <v>7.9016909999999987</v>
      </c>
      <c r="O36" s="16">
        <f t="shared" si="2"/>
        <v>9.0305039999999988</v>
      </c>
      <c r="P36" s="16">
        <f t="shared" si="2"/>
        <v>10.159317000000001</v>
      </c>
      <c r="Q36" s="16">
        <f t="shared" si="2"/>
        <v>11.288130000000001</v>
      </c>
    </row>
    <row r="37" spans="2:17" x14ac:dyDescent="0.2">
      <c r="C37" s="3">
        <v>12.5</v>
      </c>
      <c r="D37" s="16">
        <f t="shared" si="3"/>
        <v>0.70550812500000004</v>
      </c>
      <c r="E37" s="16">
        <f t="shared" si="2"/>
        <v>1.4110162500000001</v>
      </c>
      <c r="F37" s="16">
        <f t="shared" si="2"/>
        <v>2.1165243749999996</v>
      </c>
      <c r="G37" s="16">
        <f t="shared" si="2"/>
        <v>2.8220325000000002</v>
      </c>
      <c r="H37" s="16">
        <f t="shared" si="2"/>
        <v>3.5275406249999994</v>
      </c>
      <c r="I37" s="16">
        <f t="shared" si="2"/>
        <v>4.2330487499999991</v>
      </c>
      <c r="J37" s="16">
        <f t="shared" si="2"/>
        <v>4.9385568749999988</v>
      </c>
      <c r="K37" s="16">
        <f t="shared" si="2"/>
        <v>5.6440650000000003</v>
      </c>
      <c r="L37" s="16">
        <f t="shared" si="2"/>
        <v>7.0550812499999989</v>
      </c>
      <c r="M37" s="16">
        <f t="shared" si="2"/>
        <v>8.4660974999999983</v>
      </c>
      <c r="N37" s="16">
        <f t="shared" si="2"/>
        <v>9.8771137499999977</v>
      </c>
      <c r="O37" s="16">
        <f t="shared" si="2"/>
        <v>11.288130000000001</v>
      </c>
      <c r="P37" s="16">
        <f t="shared" si="2"/>
        <v>12.69914625</v>
      </c>
      <c r="Q37" s="16">
        <f t="shared" si="2"/>
        <v>14.110162499999998</v>
      </c>
    </row>
    <row r="38" spans="2:17" x14ac:dyDescent="0.2">
      <c r="C38" s="3">
        <v>15</v>
      </c>
      <c r="D38" s="16">
        <f t="shared" si="3"/>
        <v>0.84660974999999994</v>
      </c>
      <c r="E38" s="16">
        <f t="shared" si="2"/>
        <v>1.6932194999999999</v>
      </c>
      <c r="F38" s="16">
        <f t="shared" si="2"/>
        <v>2.5398292499999999</v>
      </c>
      <c r="G38" s="16">
        <f t="shared" si="2"/>
        <v>3.3864389999999998</v>
      </c>
      <c r="H38" s="16">
        <f t="shared" si="2"/>
        <v>4.23304875</v>
      </c>
      <c r="I38" s="16">
        <f t="shared" si="2"/>
        <v>5.0796584999999999</v>
      </c>
      <c r="J38" s="16">
        <f t="shared" si="2"/>
        <v>5.9262682499999997</v>
      </c>
      <c r="K38" s="16">
        <f t="shared" si="2"/>
        <v>6.7728779999999995</v>
      </c>
      <c r="L38" s="16">
        <f t="shared" si="2"/>
        <v>8.4660975000000001</v>
      </c>
      <c r="M38" s="16">
        <f t="shared" si="2"/>
        <v>10.159317</v>
      </c>
      <c r="N38" s="16">
        <f t="shared" si="2"/>
        <v>11.852536499999999</v>
      </c>
      <c r="O38" s="16">
        <f t="shared" si="2"/>
        <v>13.545755999999999</v>
      </c>
      <c r="P38" s="16">
        <f t="shared" si="2"/>
        <v>15.238975500000002</v>
      </c>
      <c r="Q38" s="16">
        <f t="shared" si="2"/>
        <v>16.932195</v>
      </c>
    </row>
    <row r="39" spans="2:17" x14ac:dyDescent="0.2">
      <c r="C39" s="3">
        <v>20</v>
      </c>
      <c r="D39" s="16">
        <f t="shared" si="3"/>
        <v>1.1288129999999998</v>
      </c>
      <c r="E39" s="16">
        <f t="shared" si="2"/>
        <v>2.2576259999999997</v>
      </c>
      <c r="F39" s="16">
        <f t="shared" si="2"/>
        <v>3.3864389999999998</v>
      </c>
      <c r="G39" s="16">
        <f t="shared" si="2"/>
        <v>4.5152519999999994</v>
      </c>
      <c r="H39" s="16">
        <f t="shared" si="2"/>
        <v>5.6440650000000003</v>
      </c>
      <c r="I39" s="16">
        <f t="shared" si="2"/>
        <v>6.7728779999999995</v>
      </c>
      <c r="J39" s="16">
        <f t="shared" si="2"/>
        <v>7.9016909999999987</v>
      </c>
      <c r="K39" s="16">
        <f t="shared" si="2"/>
        <v>9.0305039999999988</v>
      </c>
      <c r="L39" s="16">
        <f t="shared" si="2"/>
        <v>11.288130000000001</v>
      </c>
      <c r="M39" s="16">
        <f t="shared" si="2"/>
        <v>13.545755999999999</v>
      </c>
      <c r="N39" s="16">
        <f t="shared" si="2"/>
        <v>15.803381999999997</v>
      </c>
      <c r="O39" s="16">
        <f t="shared" si="2"/>
        <v>18.061007999999998</v>
      </c>
      <c r="P39" s="16">
        <f t="shared" si="2"/>
        <v>20.318634000000003</v>
      </c>
      <c r="Q39" s="16">
        <f t="shared" si="2"/>
        <v>22.576260000000001</v>
      </c>
    </row>
    <row r="40" spans="2:17" x14ac:dyDescent="0.2">
      <c r="C40" s="3">
        <v>25</v>
      </c>
      <c r="D40" s="16">
        <f t="shared" si="3"/>
        <v>1.4110162500000001</v>
      </c>
      <c r="E40" s="16">
        <f t="shared" si="2"/>
        <v>2.8220325000000002</v>
      </c>
      <c r="F40" s="16">
        <f t="shared" si="2"/>
        <v>4.2330487499999991</v>
      </c>
      <c r="G40" s="16">
        <f t="shared" si="2"/>
        <v>5.6440650000000003</v>
      </c>
      <c r="H40" s="16">
        <f t="shared" si="2"/>
        <v>7.0550812499999989</v>
      </c>
      <c r="I40" s="16">
        <f t="shared" si="2"/>
        <v>8.4660974999999983</v>
      </c>
      <c r="J40" s="16">
        <f t="shared" si="2"/>
        <v>9.8771137499999977</v>
      </c>
      <c r="K40" s="16">
        <f t="shared" si="2"/>
        <v>11.288130000000001</v>
      </c>
      <c r="L40" s="16">
        <f t="shared" si="2"/>
        <v>14.110162499999998</v>
      </c>
      <c r="M40" s="16">
        <f t="shared" si="2"/>
        <v>16.932194999999997</v>
      </c>
      <c r="N40" s="16">
        <f t="shared" si="2"/>
        <v>19.754227499999995</v>
      </c>
      <c r="O40" s="16">
        <f t="shared" si="2"/>
        <v>22.576260000000001</v>
      </c>
      <c r="P40" s="16">
        <f t="shared" si="2"/>
        <v>25.3982925</v>
      </c>
      <c r="Q40" s="16">
        <f t="shared" si="2"/>
        <v>28.220324999999995</v>
      </c>
    </row>
    <row r="41" spans="2:17" x14ac:dyDescent="0.2">
      <c r="C41" s="3">
        <v>30</v>
      </c>
      <c r="D41" s="16">
        <f t="shared" si="3"/>
        <v>1.6932194999999999</v>
      </c>
      <c r="E41" s="16">
        <f t="shared" si="2"/>
        <v>3.3864389999999998</v>
      </c>
      <c r="F41" s="16">
        <f t="shared" si="2"/>
        <v>5.0796584999999999</v>
      </c>
      <c r="G41" s="16">
        <f t="shared" si="2"/>
        <v>6.7728779999999995</v>
      </c>
      <c r="H41" s="16">
        <f t="shared" si="2"/>
        <v>8.4660975000000001</v>
      </c>
      <c r="I41" s="16">
        <f t="shared" si="2"/>
        <v>10.159317</v>
      </c>
      <c r="J41" s="16">
        <f t="shared" si="2"/>
        <v>11.852536499999999</v>
      </c>
      <c r="K41" s="16">
        <f t="shared" si="2"/>
        <v>13.545755999999999</v>
      </c>
      <c r="L41" s="16">
        <f t="shared" si="2"/>
        <v>16.932195</v>
      </c>
      <c r="M41" s="16">
        <f t="shared" si="2"/>
        <v>20.318633999999999</v>
      </c>
      <c r="N41" s="16">
        <f t="shared" si="2"/>
        <v>23.705072999999999</v>
      </c>
      <c r="O41" s="16">
        <f t="shared" si="2"/>
        <v>27.091511999999998</v>
      </c>
      <c r="P41" s="16">
        <f t="shared" si="2"/>
        <v>30.477951000000004</v>
      </c>
      <c r="Q41" s="16">
        <f t="shared" si="2"/>
        <v>33.86439</v>
      </c>
    </row>
    <row r="42" spans="2:17" x14ac:dyDescent="0.2">
      <c r="C42" s="3">
        <v>35</v>
      </c>
      <c r="D42" s="16">
        <f t="shared" si="3"/>
        <v>1.9754227499999997</v>
      </c>
      <c r="E42" s="16">
        <f t="shared" si="2"/>
        <v>3.9508454999999993</v>
      </c>
      <c r="F42" s="16">
        <f t="shared" si="2"/>
        <v>5.9262682499999997</v>
      </c>
      <c r="G42" s="16">
        <f t="shared" si="2"/>
        <v>7.9016909999999987</v>
      </c>
      <c r="H42" s="16">
        <f t="shared" si="2"/>
        <v>9.8771137499999995</v>
      </c>
      <c r="I42" s="16">
        <f t="shared" si="2"/>
        <v>11.852536499999999</v>
      </c>
      <c r="J42" s="16">
        <f t="shared" si="2"/>
        <v>13.827959249999999</v>
      </c>
      <c r="K42" s="16">
        <f t="shared" si="2"/>
        <v>15.803381999999997</v>
      </c>
      <c r="L42" s="16">
        <f t="shared" si="2"/>
        <v>19.754227499999999</v>
      </c>
      <c r="M42" s="16">
        <f t="shared" si="2"/>
        <v>23.705072999999999</v>
      </c>
      <c r="N42" s="16">
        <f t="shared" si="2"/>
        <v>27.655918499999999</v>
      </c>
      <c r="O42" s="16">
        <f t="shared" si="2"/>
        <v>31.606763999999995</v>
      </c>
      <c r="P42" s="16">
        <f t="shared" si="2"/>
        <v>35.557609500000005</v>
      </c>
      <c r="Q42" s="16">
        <f t="shared" si="2"/>
        <v>39.508454999999998</v>
      </c>
    </row>
    <row r="43" spans="2:17" x14ac:dyDescent="0.2">
      <c r="C43" s="3">
        <v>40</v>
      </c>
      <c r="D43" s="16">
        <f t="shared" si="3"/>
        <v>2.2576259999999997</v>
      </c>
      <c r="E43" s="16">
        <f t="shared" si="2"/>
        <v>4.5152519999999994</v>
      </c>
      <c r="F43" s="16">
        <f t="shared" si="2"/>
        <v>6.7728779999999995</v>
      </c>
      <c r="G43" s="16">
        <f t="shared" si="2"/>
        <v>9.0305039999999988</v>
      </c>
      <c r="H43" s="16">
        <f t="shared" si="2"/>
        <v>11.288130000000001</v>
      </c>
      <c r="I43" s="16">
        <f t="shared" si="2"/>
        <v>13.545755999999999</v>
      </c>
      <c r="J43" s="16">
        <f t="shared" si="2"/>
        <v>15.803381999999997</v>
      </c>
      <c r="K43" s="16">
        <f t="shared" si="2"/>
        <v>18.061007999999998</v>
      </c>
      <c r="L43" s="16">
        <f t="shared" si="2"/>
        <v>22.576260000000001</v>
      </c>
      <c r="M43" s="16">
        <f t="shared" si="2"/>
        <v>27.091511999999998</v>
      </c>
      <c r="N43" s="16">
        <f t="shared" si="2"/>
        <v>31.606763999999995</v>
      </c>
      <c r="O43" s="16">
        <f t="shared" si="2"/>
        <v>36.122015999999995</v>
      </c>
      <c r="P43" s="16">
        <f t="shared" si="2"/>
        <v>40.637268000000006</v>
      </c>
      <c r="Q43" s="16">
        <f t="shared" si="2"/>
        <v>45.152520000000003</v>
      </c>
    </row>
    <row r="44" spans="2:17" x14ac:dyDescent="0.2">
      <c r="C44" s="3">
        <v>45</v>
      </c>
      <c r="D44" s="16">
        <f t="shared" si="3"/>
        <v>2.5398292499999999</v>
      </c>
      <c r="E44" s="16">
        <f t="shared" si="2"/>
        <v>5.0796584999999999</v>
      </c>
      <c r="F44" s="16">
        <f t="shared" si="2"/>
        <v>7.6194877499999993</v>
      </c>
      <c r="G44" s="16">
        <f t="shared" si="2"/>
        <v>10.159317</v>
      </c>
      <c r="H44" s="16">
        <f t="shared" si="2"/>
        <v>12.699146249999998</v>
      </c>
      <c r="I44" s="16">
        <f t="shared" si="2"/>
        <v>15.238975499999999</v>
      </c>
      <c r="J44" s="16">
        <f t="shared" si="2"/>
        <v>17.778804749999999</v>
      </c>
      <c r="K44" s="16">
        <f t="shared" si="2"/>
        <v>20.318633999999999</v>
      </c>
      <c r="L44" s="16">
        <f t="shared" si="2"/>
        <v>25.398292499999997</v>
      </c>
      <c r="M44" s="16">
        <f t="shared" si="2"/>
        <v>30.477950999999997</v>
      </c>
      <c r="N44" s="16">
        <f t="shared" si="2"/>
        <v>35.557609499999998</v>
      </c>
      <c r="O44" s="16">
        <f t="shared" si="2"/>
        <v>40.637267999999999</v>
      </c>
      <c r="P44" s="16">
        <f t="shared" si="2"/>
        <v>45.7169265</v>
      </c>
      <c r="Q44" s="16">
        <f t="shared" si="2"/>
        <v>50.796584999999993</v>
      </c>
    </row>
    <row r="45" spans="2:17" x14ac:dyDescent="0.2">
      <c r="C45" s="3">
        <v>50</v>
      </c>
      <c r="D45" s="16">
        <f t="shared" si="3"/>
        <v>2.8220325000000002</v>
      </c>
      <c r="E45" s="16">
        <f t="shared" si="2"/>
        <v>5.6440650000000003</v>
      </c>
      <c r="F45" s="16">
        <f t="shared" si="2"/>
        <v>8.4660974999999983</v>
      </c>
      <c r="G45" s="16">
        <f t="shared" si="2"/>
        <v>11.288130000000001</v>
      </c>
      <c r="H45" s="16">
        <f t="shared" si="2"/>
        <v>14.110162499999998</v>
      </c>
      <c r="I45" s="16">
        <f t="shared" si="2"/>
        <v>16.932194999999997</v>
      </c>
      <c r="J45" s="16">
        <f t="shared" si="2"/>
        <v>19.754227499999995</v>
      </c>
      <c r="K45" s="16">
        <f t="shared" si="2"/>
        <v>22.576260000000001</v>
      </c>
      <c r="L45" s="16">
        <f t="shared" si="2"/>
        <v>28.220324999999995</v>
      </c>
      <c r="M45" s="16">
        <f t="shared" si="2"/>
        <v>33.864389999999993</v>
      </c>
      <c r="N45" s="16">
        <f t="shared" si="2"/>
        <v>39.508454999999991</v>
      </c>
      <c r="O45" s="16">
        <f t="shared" si="2"/>
        <v>45.152520000000003</v>
      </c>
      <c r="P45" s="16">
        <f t="shared" si="2"/>
        <v>50.796585</v>
      </c>
      <c r="Q45" s="16">
        <f t="shared" si="2"/>
        <v>56.440649999999991</v>
      </c>
    </row>
    <row r="46" spans="2:17" x14ac:dyDescent="0.2">
      <c r="C46" s="3">
        <v>60</v>
      </c>
      <c r="D46" s="16">
        <f t="shared" si="3"/>
        <v>3.3864389999999998</v>
      </c>
      <c r="E46" s="16">
        <f t="shared" si="2"/>
        <v>6.7728779999999995</v>
      </c>
      <c r="F46" s="16">
        <f t="shared" si="2"/>
        <v>10.159317</v>
      </c>
      <c r="G46" s="16">
        <f t="shared" si="2"/>
        <v>13.545755999999999</v>
      </c>
      <c r="H46" s="16">
        <f t="shared" si="2"/>
        <v>16.932195</v>
      </c>
      <c r="I46" s="16">
        <f t="shared" si="2"/>
        <v>20.318633999999999</v>
      </c>
      <c r="J46" s="16">
        <f t="shared" si="2"/>
        <v>23.705072999999999</v>
      </c>
      <c r="K46" s="16">
        <f t="shared" si="2"/>
        <v>27.091511999999998</v>
      </c>
      <c r="L46" s="16">
        <f t="shared" si="2"/>
        <v>33.86439</v>
      </c>
      <c r="M46" s="16">
        <f t="shared" si="2"/>
        <v>40.637267999999999</v>
      </c>
      <c r="N46" s="16">
        <f t="shared" si="2"/>
        <v>47.410145999999997</v>
      </c>
      <c r="O46" s="16">
        <f t="shared" si="2"/>
        <v>54.183023999999996</v>
      </c>
      <c r="P46" s="16">
        <f t="shared" si="2"/>
        <v>60.955902000000009</v>
      </c>
      <c r="Q46" s="16">
        <f t="shared" si="2"/>
        <v>67.72878</v>
      </c>
    </row>
    <row r="47" spans="2:17" x14ac:dyDescent="0.2">
      <c r="C47" s="3">
        <v>70</v>
      </c>
      <c r="D47" s="16">
        <f t="shared" si="3"/>
        <v>3.9508454999999993</v>
      </c>
      <c r="E47" s="16">
        <f t="shared" si="2"/>
        <v>7.9016909999999987</v>
      </c>
      <c r="F47" s="16">
        <f t="shared" si="2"/>
        <v>11.852536499999999</v>
      </c>
      <c r="G47" s="16">
        <f t="shared" si="2"/>
        <v>15.803381999999997</v>
      </c>
      <c r="H47" s="16">
        <f t="shared" si="2"/>
        <v>19.754227499999999</v>
      </c>
      <c r="I47" s="16">
        <f t="shared" si="2"/>
        <v>23.705072999999999</v>
      </c>
      <c r="J47" s="16">
        <f t="shared" si="2"/>
        <v>27.655918499999999</v>
      </c>
      <c r="K47" s="16">
        <f t="shared" si="2"/>
        <v>31.606763999999995</v>
      </c>
      <c r="L47" s="16">
        <f t="shared" si="2"/>
        <v>39.508454999999998</v>
      </c>
      <c r="M47" s="16">
        <f t="shared" si="2"/>
        <v>47.410145999999997</v>
      </c>
      <c r="N47" s="16">
        <f t="shared" si="2"/>
        <v>55.311836999999997</v>
      </c>
      <c r="O47" s="16">
        <f t="shared" si="2"/>
        <v>63.21352799999999</v>
      </c>
      <c r="P47" s="16">
        <f t="shared" si="2"/>
        <v>71.11521900000001</v>
      </c>
      <c r="Q47" s="16">
        <f t="shared" si="2"/>
        <v>79.016909999999996</v>
      </c>
    </row>
    <row r="48" spans="2:17" x14ac:dyDescent="0.2">
      <c r="C48" s="3">
        <v>80</v>
      </c>
      <c r="D48" s="16">
        <f t="shared" si="3"/>
        <v>4.5152519999999994</v>
      </c>
      <c r="E48" s="16">
        <f t="shared" si="2"/>
        <v>9.0305039999999988</v>
      </c>
      <c r="F48" s="16">
        <f t="shared" si="2"/>
        <v>13.545755999999999</v>
      </c>
      <c r="G48" s="16">
        <f t="shared" si="2"/>
        <v>18.061007999999998</v>
      </c>
      <c r="H48" s="16">
        <f t="shared" si="2"/>
        <v>22.576260000000001</v>
      </c>
      <c r="I48" s="16">
        <f t="shared" si="2"/>
        <v>27.091511999999998</v>
      </c>
      <c r="J48" s="16">
        <f t="shared" si="2"/>
        <v>31.606763999999995</v>
      </c>
      <c r="K48" s="16">
        <f t="shared" si="2"/>
        <v>36.122015999999995</v>
      </c>
      <c r="L48" s="16">
        <f t="shared" si="2"/>
        <v>45.152520000000003</v>
      </c>
      <c r="M48" s="16">
        <f t="shared" si="2"/>
        <v>54.183023999999996</v>
      </c>
      <c r="N48" s="16">
        <f t="shared" si="2"/>
        <v>63.21352799999999</v>
      </c>
      <c r="O48" s="16">
        <f t="shared" si="2"/>
        <v>72.24403199999999</v>
      </c>
      <c r="P48" s="16">
        <f t="shared" si="2"/>
        <v>81.274536000000012</v>
      </c>
      <c r="Q48" s="16">
        <f t="shared" si="2"/>
        <v>90.305040000000005</v>
      </c>
    </row>
    <row r="49" spans="3:17" x14ac:dyDescent="0.2">
      <c r="C49" s="3">
        <v>90</v>
      </c>
      <c r="D49" s="16">
        <f t="shared" si="3"/>
        <v>5.0796584999999999</v>
      </c>
      <c r="E49" s="16">
        <f t="shared" si="2"/>
        <v>10.159317</v>
      </c>
      <c r="F49" s="16">
        <f t="shared" si="2"/>
        <v>15.238975499999999</v>
      </c>
      <c r="G49" s="16">
        <f t="shared" si="2"/>
        <v>20.318633999999999</v>
      </c>
      <c r="H49" s="16">
        <f t="shared" si="2"/>
        <v>25.398292499999997</v>
      </c>
      <c r="I49" s="16">
        <f t="shared" si="2"/>
        <v>30.477950999999997</v>
      </c>
      <c r="J49" s="16">
        <f t="shared" si="2"/>
        <v>35.557609499999998</v>
      </c>
      <c r="K49" s="16">
        <f t="shared" si="2"/>
        <v>40.637267999999999</v>
      </c>
      <c r="L49" s="16">
        <f t="shared" si="2"/>
        <v>50.796584999999993</v>
      </c>
      <c r="M49" s="16">
        <f t="shared" si="2"/>
        <v>60.955901999999995</v>
      </c>
      <c r="N49" s="16">
        <f t="shared" si="2"/>
        <v>71.115218999999996</v>
      </c>
      <c r="O49" s="16">
        <f t="shared" si="2"/>
        <v>81.274535999999998</v>
      </c>
      <c r="P49" s="16">
        <f t="shared" si="2"/>
        <v>91.433852999999999</v>
      </c>
      <c r="Q49" s="16">
        <f t="shared" si="2"/>
        <v>101.59316999999999</v>
      </c>
    </row>
    <row r="50" spans="3:17" x14ac:dyDescent="0.2">
      <c r="C50" s="3">
        <v>100</v>
      </c>
      <c r="D50" s="16">
        <f t="shared" si="3"/>
        <v>5.6440650000000003</v>
      </c>
      <c r="E50" s="16">
        <f t="shared" si="3"/>
        <v>11.288130000000001</v>
      </c>
      <c r="F50" s="16">
        <f t="shared" si="3"/>
        <v>16.932194999999997</v>
      </c>
      <c r="G50" s="16">
        <f t="shared" si="3"/>
        <v>22.576260000000001</v>
      </c>
      <c r="H50" s="16">
        <f t="shared" si="3"/>
        <v>28.220324999999995</v>
      </c>
      <c r="I50" s="16">
        <f t="shared" si="3"/>
        <v>33.864389999999993</v>
      </c>
      <c r="J50" s="16">
        <f t="shared" si="3"/>
        <v>39.508454999999991</v>
      </c>
      <c r="K50" s="16">
        <f t="shared" si="3"/>
        <v>45.152520000000003</v>
      </c>
      <c r="L50" s="16">
        <f t="shared" si="3"/>
        <v>56.440649999999991</v>
      </c>
      <c r="M50" s="16">
        <f t="shared" si="3"/>
        <v>67.728779999999986</v>
      </c>
      <c r="N50" s="16">
        <f t="shared" si="3"/>
        <v>79.016909999999982</v>
      </c>
      <c r="O50" s="16">
        <f t="shared" si="3"/>
        <v>90.305040000000005</v>
      </c>
      <c r="P50" s="16">
        <f t="shared" si="3"/>
        <v>101.59317</v>
      </c>
      <c r="Q50" s="16">
        <f t="shared" si="3"/>
        <v>112.88129999999998</v>
      </c>
    </row>
  </sheetData>
  <conditionalFormatting sqref="D34:Q50">
    <cfRule type="expression" dxfId="7" priority="1">
      <formula>(D34&lt;=$E$8)</formula>
    </cfRule>
    <cfRule type="expression" dxfId="6" priority="7">
      <formula>(D34&gt;$E$8)*(D34&lt;=$E$10)</formula>
    </cfRule>
    <cfRule type="expression" dxfId="5" priority="8">
      <formula>(D34&gt;$E$10)</formula>
    </cfRule>
  </conditionalFormatting>
  <conditionalFormatting sqref="D14:Q30">
    <cfRule type="expression" dxfId="4" priority="14">
      <formula>(D34&gt;$E$8)*(D34&lt;=$E$10)</formula>
    </cfRule>
    <cfRule type="expression" dxfId="3" priority="15" stopIfTrue="1">
      <formula>((D34&gt;$E$10)*(D14&gt;2*$F$4))</formula>
    </cfRule>
    <cfRule type="expression" dxfId="2" priority="16">
      <formula>(D14&lt;=$F$4)</formula>
    </cfRule>
    <cfRule type="expression" dxfId="1" priority="17">
      <formula>((D34&gt;$E$10)*(D14&gt;$F$4))</formula>
    </cfRule>
    <cfRule type="expression" dxfId="0" priority="18">
      <formula>(D34&lt;=$E$8)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2022-01-03T09:39:29Z</dcterms:created>
  <dcterms:modified xsi:type="dcterms:W3CDTF">2022-01-03T12:26:20Z</dcterms:modified>
</cp:coreProperties>
</file>